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64" yWindow="840" windowWidth="18276" windowHeight="6624"/>
  </bookViews>
  <sheets>
    <sheet name="3.3.7" sheetId="1" r:id="rId1"/>
  </sheets>
  <calcPr calcId="145621"/>
</workbook>
</file>

<file path=xl/calcChain.xml><?xml version="1.0" encoding="utf-8"?>
<calcChain xmlns="http://schemas.openxmlformats.org/spreadsheetml/2006/main">
  <c r="C22" i="1" l="1"/>
  <c r="C21" i="1"/>
  <c r="C20" i="1"/>
  <c r="B17" i="1"/>
  <c r="B14" i="1"/>
  <c r="B11" i="1"/>
  <c r="B10" i="1"/>
  <c r="B22" i="1" s="1"/>
  <c r="B9" i="1"/>
  <c r="B21" i="1" s="1"/>
  <c r="B5" i="1"/>
  <c r="D21" i="1" l="1"/>
  <c r="D22" i="1"/>
  <c r="B8" i="1"/>
  <c r="B20" i="1" s="1"/>
  <c r="D20" i="1" s="1"/>
</calcChain>
</file>

<file path=xl/sharedStrings.xml><?xml version="1.0" encoding="utf-8"?>
<sst xmlns="http://schemas.openxmlformats.org/spreadsheetml/2006/main" count="26" uniqueCount="16">
  <si>
    <t>Pop.</t>
  </si>
  <si>
    <t>Taux de déces par blessures non intentionnelles, par groupe d'âge et sexe, Canada, 2009</t>
  </si>
  <si>
    <t>Âge</t>
  </si>
  <si>
    <t>Décès</t>
  </si>
  <si>
    <t>Taux</t>
  </si>
  <si>
    <t>Moins d'un an</t>
  </si>
  <si>
    <t>Mâle</t>
  </si>
  <si>
    <t>Femelle</t>
  </si>
  <si>
    <t>1 à 4 ans</t>
  </si>
  <si>
    <t>5à 9 ans</t>
  </si>
  <si>
    <t>10 à 14 ans</t>
  </si>
  <si>
    <t>15 à 19 ans</t>
  </si>
  <si>
    <t>0 à 19 ans</t>
  </si>
  <si>
    <t>Statistique Canada, Tableux CANSIM no. 102-0504 and 051-0001</t>
  </si>
  <si>
    <t>http://www5.statcan.gc.ca/cansim/a05?id=1020504&amp;pattern=102-0504&amp;stByVal=1&amp;paSer=&amp;retrLang=fra&amp;csid=&amp;lang=fra</t>
  </si>
  <si>
    <t>http://www5.statcan.gc.ca/cansim/a05?id=0510001&amp;retrLang=fra&amp;lang=fra#customizeTab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</si>
</sst>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164" fontId="0" fillId="0" borderId="1" xfId="0" applyNumberFormat="1" applyBorder="1"/>
    <xf numFmtId="0" fontId="0" fillId="0" borderId="1" xfId="0" applyFont="1" applyFill="1" applyBorder="1"/>
    <xf numFmtId="0" fontId="1" fillId="0" borderId="1" xfId="0" applyFont="1" applyBorder="1" applyAlignment="1">
      <alignment horizontal="center"/>
    </xf>
    <xf numFmtId="0" fontId="3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5.statcan.gc.ca/cansim/a05?id=0510001&amp;retrLang=fra&amp;lang=fra" TargetMode="External"/><Relationship Id="rId1" Type="http://schemas.openxmlformats.org/officeDocument/2006/relationships/hyperlink" Target="http://www5.statcan.gc.ca/cansim/a05?id=1020504&amp;pattern=102-0504&amp;stByVal=1&amp;paSer=&amp;retrLang=fra&amp;csid=&amp;lang=fr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workbookViewId="0">
      <selection activeCell="A30" sqref="A30"/>
    </sheetView>
  </sheetViews>
  <sheetFormatPr defaultRowHeight="14.4" x14ac:dyDescent="0.3"/>
  <cols>
    <col min="1" max="1" width="19.88671875" customWidth="1"/>
    <col min="2" max="2" width="11.5546875" customWidth="1"/>
    <col min="3" max="3" width="24.6640625" customWidth="1"/>
    <col min="4" max="4" width="33.109375" customWidth="1"/>
  </cols>
  <sheetData>
    <row r="1" spans="1:4" x14ac:dyDescent="0.3">
      <c r="A1" t="s">
        <v>1</v>
      </c>
    </row>
    <row r="3" spans="1:4" x14ac:dyDescent="0.3">
      <c r="A3" s="1"/>
      <c r="B3" s="6">
        <v>2009</v>
      </c>
      <c r="C3" s="6"/>
      <c r="D3" s="6"/>
    </row>
    <row r="4" spans="1:4" x14ac:dyDescent="0.3">
      <c r="A4" s="2" t="s">
        <v>2</v>
      </c>
      <c r="B4" s="2" t="s">
        <v>0</v>
      </c>
      <c r="C4" s="2" t="s">
        <v>3</v>
      </c>
      <c r="D4" s="2" t="s">
        <v>4</v>
      </c>
    </row>
    <row r="5" spans="1:4" x14ac:dyDescent="0.3">
      <c r="A5" s="1" t="s">
        <v>5</v>
      </c>
      <c r="B5" s="1">
        <f>B6+B7</f>
        <v>338030</v>
      </c>
      <c r="C5" s="1">
        <v>30</v>
      </c>
      <c r="D5" s="1">
        <v>7.9</v>
      </c>
    </row>
    <row r="6" spans="1:4" x14ac:dyDescent="0.3">
      <c r="A6" s="3" t="s">
        <v>6</v>
      </c>
      <c r="B6" s="1">
        <v>173710</v>
      </c>
      <c r="C6" s="1">
        <v>16</v>
      </c>
      <c r="D6" s="4">
        <v>8.1999999999999993</v>
      </c>
    </row>
    <row r="7" spans="1:4" x14ac:dyDescent="0.3">
      <c r="A7" s="3" t="s">
        <v>7</v>
      </c>
      <c r="B7" s="1">
        <v>164320</v>
      </c>
      <c r="C7" s="1">
        <v>14</v>
      </c>
      <c r="D7" s="4">
        <v>7.6</v>
      </c>
    </row>
    <row r="8" spans="1:4" x14ac:dyDescent="0.3">
      <c r="A8" s="1" t="s">
        <v>8</v>
      </c>
      <c r="B8" s="1">
        <f>B9+B10</f>
        <v>1369246</v>
      </c>
      <c r="C8" s="1">
        <v>53</v>
      </c>
      <c r="D8" s="4">
        <v>3.6</v>
      </c>
    </row>
    <row r="9" spans="1:4" x14ac:dyDescent="0.3">
      <c r="A9" s="3" t="s">
        <v>6</v>
      </c>
      <c r="B9" s="1">
        <f>171963+172770+175777+181693</f>
        <v>702203</v>
      </c>
      <c r="C9" s="1">
        <v>30</v>
      </c>
      <c r="D9" s="4">
        <v>4</v>
      </c>
    </row>
    <row r="10" spans="1:4" x14ac:dyDescent="0.3">
      <c r="A10" s="3" t="s">
        <v>7</v>
      </c>
      <c r="B10" s="1">
        <f>163604+164119+166389+172931</f>
        <v>667043</v>
      </c>
      <c r="C10" s="1">
        <v>23</v>
      </c>
      <c r="D10" s="4">
        <v>3.2</v>
      </c>
    </row>
    <row r="11" spans="1:4" x14ac:dyDescent="0.3">
      <c r="A11" s="1" t="s">
        <v>9</v>
      </c>
      <c r="B11" s="1">
        <f>B12+B13</f>
        <v>1905018</v>
      </c>
      <c r="C11" s="1">
        <v>39</v>
      </c>
      <c r="D11" s="4">
        <v>2.2000000000000002</v>
      </c>
    </row>
    <row r="12" spans="1:4" x14ac:dyDescent="0.3">
      <c r="A12" s="3" t="s">
        <v>6</v>
      </c>
      <c r="B12" s="1">
        <v>974929</v>
      </c>
      <c r="C12" s="1">
        <v>25</v>
      </c>
      <c r="D12" s="4">
        <v>2.7</v>
      </c>
    </row>
    <row r="13" spans="1:4" x14ac:dyDescent="0.3">
      <c r="A13" s="3" t="s">
        <v>7</v>
      </c>
      <c r="B13" s="1">
        <v>930089</v>
      </c>
      <c r="C13" s="1">
        <v>14</v>
      </c>
      <c r="D13" s="4">
        <v>1.6</v>
      </c>
    </row>
    <row r="14" spans="1:4" x14ac:dyDescent="0.3">
      <c r="A14" s="1" t="s">
        <v>10</v>
      </c>
      <c r="B14" s="1">
        <f>B15+B16</f>
        <v>2142366</v>
      </c>
      <c r="C14" s="1">
        <v>53</v>
      </c>
      <c r="D14" s="4">
        <v>2.7</v>
      </c>
    </row>
    <row r="15" spans="1:4" x14ac:dyDescent="0.3">
      <c r="A15" s="3" t="s">
        <v>6</v>
      </c>
      <c r="B15" s="1">
        <v>1096878</v>
      </c>
      <c r="C15" s="1">
        <v>37</v>
      </c>
      <c r="D15" s="4">
        <v>3.7</v>
      </c>
    </row>
    <row r="16" spans="1:4" x14ac:dyDescent="0.3">
      <c r="A16" s="3" t="s">
        <v>7</v>
      </c>
      <c r="B16" s="1">
        <v>1045488</v>
      </c>
      <c r="C16" s="1">
        <v>16</v>
      </c>
      <c r="D16" s="4">
        <v>1.7</v>
      </c>
    </row>
    <row r="17" spans="1:4" x14ac:dyDescent="0.3">
      <c r="A17" s="1" t="s">
        <v>11</v>
      </c>
      <c r="B17" s="1">
        <f>B18+B19</f>
        <v>2143698</v>
      </c>
      <c r="C17" s="1">
        <v>360</v>
      </c>
      <c r="D17" s="4">
        <v>16</v>
      </c>
    </row>
    <row r="18" spans="1:4" x14ac:dyDescent="0.3">
      <c r="A18" s="3" t="s">
        <v>6</v>
      </c>
      <c r="B18" s="1">
        <v>1103140</v>
      </c>
      <c r="C18" s="1">
        <v>257</v>
      </c>
      <c r="D18" s="4">
        <v>22.3</v>
      </c>
    </row>
    <row r="19" spans="1:4" x14ac:dyDescent="0.3">
      <c r="A19" s="3" t="s">
        <v>7</v>
      </c>
      <c r="B19" s="1">
        <v>1040558</v>
      </c>
      <c r="C19" s="1">
        <v>103</v>
      </c>
      <c r="D19" s="4">
        <v>9.4</v>
      </c>
    </row>
    <row r="20" spans="1:4" x14ac:dyDescent="0.3">
      <c r="A20" s="5" t="s">
        <v>12</v>
      </c>
      <c r="B20" s="1">
        <f>B5+B8+B11+B14+B17</f>
        <v>7898358</v>
      </c>
      <c r="C20" s="1">
        <f>SUM(C5+C8+C11+C14+C17)</f>
        <v>535</v>
      </c>
      <c r="D20" s="4">
        <f>C20/B20*100000</f>
        <v>6.7735597702712385</v>
      </c>
    </row>
    <row r="21" spans="1:4" x14ac:dyDescent="0.3">
      <c r="A21" s="3" t="s">
        <v>6</v>
      </c>
      <c r="B21" s="1">
        <f>B6+B9+B12+B15+B18</f>
        <v>4050860</v>
      </c>
      <c r="C21" s="1">
        <f>SUM(C6+C9+C12+C15+C18)</f>
        <v>365</v>
      </c>
      <c r="D21" s="4">
        <f>C21/B21*100000</f>
        <v>9.0104323526362311</v>
      </c>
    </row>
    <row r="22" spans="1:4" x14ac:dyDescent="0.3">
      <c r="A22" s="3" t="s">
        <v>7</v>
      </c>
      <c r="B22" s="1">
        <f>B7+B10+B13+B16+B19</f>
        <v>3847498</v>
      </c>
      <c r="C22" s="1">
        <f>C7+C10+C13+C16+C19</f>
        <v>170</v>
      </c>
      <c r="D22" s="4">
        <f>C22/B22*100000</f>
        <v>4.4184558380537169</v>
      </c>
    </row>
    <row r="24" spans="1:4" x14ac:dyDescent="0.3">
      <c r="A24" t="s">
        <v>13</v>
      </c>
    </row>
    <row r="25" spans="1:4" x14ac:dyDescent="0.3">
      <c r="A25" s="7" t="s">
        <v>14</v>
      </c>
    </row>
    <row r="26" spans="1:4" x14ac:dyDescent="0.3">
      <c r="A26" s="7" t="s">
        <v>15</v>
      </c>
    </row>
  </sheetData>
  <mergeCells count="1">
    <mergeCell ref="B3:D3"/>
  </mergeCells>
  <hyperlinks>
    <hyperlink ref="A25" r:id="rId1"/>
    <hyperlink ref="A26" r:id="rId2" location="customizeTab" display="http://www5.statcan.gc.ca/cansim/a05?id=0510001&amp;retrLang=fra&amp;lang=fra - customizeTab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3.3.7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Phillips</dc:creator>
  <cp:lastModifiedBy>Meghan Marcotte</cp:lastModifiedBy>
  <dcterms:created xsi:type="dcterms:W3CDTF">2012-10-23T17:05:28Z</dcterms:created>
  <dcterms:modified xsi:type="dcterms:W3CDTF">2013-08-01T19:13:19Z</dcterms:modified>
</cp:coreProperties>
</file>